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/>
  <mc:AlternateContent xmlns:mc="http://schemas.openxmlformats.org/markup-compatibility/2006">
    <mc:Choice Requires="x15">
      <x15ac:absPath xmlns:x15ac="http://schemas.microsoft.com/office/spreadsheetml/2010/11/ac" url="C:\Users\ANDRE\Desktop\edital capes 30-2022 solidariedade ANEXOS\"/>
    </mc:Choice>
  </mc:AlternateContent>
  <xr:revisionPtr revIDLastSave="0" documentId="13_ncr:1_{5E6F73BD-A701-4100-A7C8-BA438A0945D9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D5" i="1"/>
  <c r="E27" i="1"/>
  <c r="D27" i="1"/>
  <c r="E16" i="1"/>
  <c r="D16" i="1"/>
  <c r="E5" i="1"/>
  <c r="D33" i="1"/>
  <c r="E33" i="1"/>
  <c r="E12" i="1" l="1"/>
  <c r="D12" i="1"/>
  <c r="E23" i="1"/>
  <c r="D23" i="1"/>
  <c r="F23" i="1" s="1"/>
  <c r="E34" i="1"/>
  <c r="F34" i="1"/>
  <c r="F35" i="1" s="1"/>
  <c r="E10" i="1"/>
  <c r="D10" i="1"/>
  <c r="F12" i="1" l="1"/>
</calcChain>
</file>

<file path=xl/sharedStrings.xml><?xml version="1.0" encoding="utf-8"?>
<sst xmlns="http://schemas.openxmlformats.org/spreadsheetml/2006/main" count="75" uniqueCount="28">
  <si>
    <t>PERÍODO</t>
  </si>
  <si>
    <t>ITEM DE DESPESA</t>
  </si>
  <si>
    <t>Material de Consumo</t>
  </si>
  <si>
    <t>Serviço de Terceiros (Pessoa Jurídica)</t>
  </si>
  <si>
    <t>TOTAL</t>
  </si>
  <si>
    <t>TOTAL GERAL</t>
  </si>
  <si>
    <t>Orientações:</t>
  </si>
  <si>
    <t>Pesquisador refugiado 1</t>
  </si>
  <si>
    <t>Pesquisador refugiado 2</t>
  </si>
  <si>
    <t>Moradia estudantil</t>
  </si>
  <si>
    <t>Alimentação</t>
  </si>
  <si>
    <t>Bolsa/benefícios de cunho social</t>
  </si>
  <si>
    <t>Apoio linguístico para aprendizado da língua portuguesa (Brasil)</t>
  </si>
  <si>
    <t>Auxílio financeiro para dependente abaixo de 18 anos e/ou ascendente acima de 60 anos</t>
  </si>
  <si>
    <t>Outros</t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</si>
  <si>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As despesas relatadas acima serão de total responsablidade institucional da IES titular do projeto.</t>
    </r>
  </si>
  <si>
    <r>
      <t>3.</t>
    </r>
    <r>
      <rPr>
        <sz val="7"/>
        <color theme="1"/>
        <rFont val="Times New Roman"/>
        <family val="1"/>
      </rPr>
      <t>    </t>
    </r>
    <r>
      <rPr>
        <sz val="11"/>
        <color theme="1"/>
        <rFont val="Calibri"/>
        <family val="2"/>
        <scheme val="minor"/>
      </rPr>
      <t>  Os recursos de custeio disponibilizados pela CAPES</t>
    </r>
    <r>
      <rPr>
        <sz val="11"/>
        <color rgb="FFFF0000"/>
        <rFont val="Calibri"/>
        <family val="2"/>
        <scheme val="minor"/>
      </rPr>
      <t xml:space="preserve"> não</t>
    </r>
    <r>
      <rPr>
        <sz val="11"/>
        <color theme="1"/>
        <rFont val="Calibri"/>
        <family val="2"/>
        <scheme val="minor"/>
      </rPr>
      <t xml:space="preserve"> poderão ser utilizados para financiamento da contrapartida da IES titular do projeto.</t>
    </r>
  </si>
  <si>
    <t>Valor Estimado</t>
  </si>
  <si>
    <t xml:space="preserve">Detalhamento da despesa </t>
  </si>
  <si>
    <r>
      <rPr>
        <b/>
        <sz val="18"/>
        <color theme="4" tint="-0.499984740745262"/>
        <rFont val="Calibri"/>
        <family val="2"/>
        <scheme val="minor"/>
      </rPr>
      <t>Edital nº xx/2022 -  PDPG Solidariedade Acadêmica</t>
    </r>
    <r>
      <rPr>
        <b/>
        <sz val="14"/>
        <color theme="4" tint="-0.499984740745262"/>
        <rFont val="Calibri"/>
        <family val="2"/>
        <scheme val="minor"/>
      </rPr>
      <t xml:space="preserve">
Anexo III - Descrição da contrapartida institucional da IES
</t>
    </r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</si>
  <si>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Antes do preenchimento da presente planilha recomendamos a leitura do item 15.7 do Edital PDPG - Solidariedade Acadêmica</t>
    </r>
  </si>
  <si>
    <t xml:space="preserve"> </t>
  </si>
  <si>
    <t>-</t>
  </si>
  <si>
    <t>refeição subsidiada nos Restaurantes Universitários(RU) da Instituição</t>
  </si>
  <si>
    <t>material de consumo necessários para o desenvolvimento das pesquisa</t>
  </si>
  <si>
    <t>refeição parcialmente subsidiada nos Restaurantes Universitários(RU) da Instituição</t>
  </si>
  <si>
    <t>isenção de custos (mensalidades) para cursos de linguas portuguesa para estrangeiros  a ser oferecido pelos Centro de  Lingua Estrangeiras (Celin), ou Departamentos de Liguas da UFPR</t>
  </si>
  <si>
    <t>custeio de taxas de submissão de artigo científico em periódicos
indexados na plataforma QUALIS,  produzidos em colaboração entre o docente
ou pesquisador refugiado e o pós-doutor vinculado a ele. Valores limitados à usd1000 ou outros que venham a ser estabelecidos pelo PPG e/ou PRPPG.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</si>
</sst>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8"/>
      <color theme="4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sz val="7"/>
      <color theme="1"/>
      <name val="Times New Roman"/>
      <family val="1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49998474074526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6">
    <xf numFmtId="0" fontId="0" fillId="0" borderId="0" xfId="0"/>
    <xf numFmtId="0" fontId="0" fillId="0" borderId="9" xfId="0" applyBorder="1"/>
    <xf numFmtId="0" fontId="0" fillId="0" borderId="0" xfId="0" applyAlignment="1">
      <alignment horizontal="left" vertical="center" indent="5"/>
    </xf>
    <xf numFmtId="0" fontId="1" fillId="6" borderId="0" xfId="0" applyFont="1" applyFill="1" applyAlignment="1">
      <alignment vertical="center"/>
    </xf>
    <xf numFmtId="0" fontId="0" fillId="0" borderId="0" xfId="0" applyBorder="1" applyAlignment="1">
      <alignment horizontal="left" vertical="center" indent="5"/>
    </xf>
    <xf numFmtId="0" fontId="0" fillId="0" borderId="0" xfId="0" applyBorder="1"/>
    <xf numFmtId="0" fontId="7" fillId="0" borderId="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0" fillId="0" borderId="16" xfId="0" applyBorder="1"/>
    <xf numFmtId="0" fontId="8" fillId="7" borderId="1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5" borderId="12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8" fillId="7" borderId="22" xfId="0" applyFont="1" applyFill="1" applyBorder="1" applyAlignment="1">
      <alignment horizontal="center" vertical="center" wrapText="1"/>
    </xf>
    <xf numFmtId="0" fontId="8" fillId="7" borderId="21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43" fontId="0" fillId="5" borderId="10" xfId="1" applyFont="1" applyFill="1" applyBorder="1" applyAlignment="1"/>
    <xf numFmtId="43" fontId="0" fillId="4" borderId="1" xfId="1" applyFont="1" applyFill="1" applyBorder="1"/>
    <xf numFmtId="0" fontId="0" fillId="0" borderId="24" xfId="0" applyFill="1" applyBorder="1"/>
    <xf numFmtId="43" fontId="0" fillId="0" borderId="15" xfId="1" applyFont="1" applyBorder="1"/>
    <xf numFmtId="43" fontId="0" fillId="0" borderId="4" xfId="1" applyFont="1" applyBorder="1"/>
    <xf numFmtId="43" fontId="0" fillId="0" borderId="23" xfId="1" applyFont="1" applyFill="1" applyBorder="1"/>
    <xf numFmtId="43" fontId="0" fillId="5" borderId="11" xfId="1" applyFont="1" applyFill="1" applyBorder="1"/>
    <xf numFmtId="43" fontId="0" fillId="0" borderId="0" xfId="0" applyNumberFormat="1"/>
    <xf numFmtId="0" fontId="0" fillId="0" borderId="9" xfId="0" applyBorder="1" applyAlignme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50"/>
  <sheetViews>
    <sheetView showGridLines="0" tabSelected="1" topLeftCell="A22" zoomScale="130" zoomScaleNormal="130" workbookViewId="0">
      <selection activeCell="D27" sqref="D27"/>
    </sheetView>
  </sheetViews>
  <sheetFormatPr defaultRowHeight="15" x14ac:dyDescent="0.25"/>
  <cols>
    <col min="1" max="1" width="5.42578125" customWidth="1"/>
    <col min="2" max="2" width="9.85546875" bestFit="1" customWidth="1"/>
    <col min="3" max="3" width="35.5703125" bestFit="1" customWidth="1"/>
    <col min="4" max="5" width="13.85546875" customWidth="1"/>
    <col min="6" max="6" width="26.42578125" customWidth="1"/>
  </cols>
  <sheetData>
    <row r="1" spans="2:13" ht="110.25" customHeight="1" thickBot="1" x14ac:dyDescent="0.3">
      <c r="B1" s="10" t="s">
        <v>19</v>
      </c>
      <c r="C1" s="11"/>
      <c r="D1" s="11"/>
      <c r="E1" s="11"/>
      <c r="F1" s="12"/>
    </row>
    <row r="2" spans="2:13" s="5" customFormat="1" ht="15.75" x14ac:dyDescent="0.25">
      <c r="B2" s="23" t="s">
        <v>0</v>
      </c>
      <c r="C2" s="21" t="s">
        <v>1</v>
      </c>
      <c r="D2" s="17" t="s">
        <v>17</v>
      </c>
      <c r="E2" s="18"/>
      <c r="F2" s="19" t="s">
        <v>18</v>
      </c>
    </row>
    <row r="3" spans="2:13" ht="32.25" thickBot="1" x14ac:dyDescent="0.3">
      <c r="B3" s="24"/>
      <c r="C3" s="22"/>
      <c r="D3" s="9" t="s">
        <v>7</v>
      </c>
      <c r="E3" s="9" t="s">
        <v>8</v>
      </c>
      <c r="F3" s="20"/>
    </row>
    <row r="4" spans="2:13" ht="15.75" x14ac:dyDescent="0.25">
      <c r="B4" s="13">
        <v>2022</v>
      </c>
      <c r="C4" s="7" t="s">
        <v>9</v>
      </c>
      <c r="D4" s="30">
        <v>0</v>
      </c>
      <c r="E4" s="30">
        <v>0</v>
      </c>
      <c r="F4" s="8" t="s">
        <v>22</v>
      </c>
    </row>
    <row r="5" spans="2:13" ht="15.75" x14ac:dyDescent="0.25">
      <c r="B5" s="14"/>
      <c r="C5" s="6" t="s">
        <v>10</v>
      </c>
      <c r="D5" s="31">
        <f>20*12*10</f>
        <v>2400</v>
      </c>
      <c r="E5" s="31">
        <f>20*12*10</f>
        <v>2400</v>
      </c>
      <c r="F5" s="1" t="s">
        <v>25</v>
      </c>
    </row>
    <row r="6" spans="2:13" ht="15.75" x14ac:dyDescent="0.25">
      <c r="B6" s="14"/>
      <c r="C6" s="6" t="s">
        <v>2</v>
      </c>
      <c r="D6" s="31">
        <v>2000</v>
      </c>
      <c r="E6" s="31">
        <v>2000</v>
      </c>
      <c r="F6" s="1" t="s">
        <v>24</v>
      </c>
    </row>
    <row r="7" spans="2:13" ht="15.75" x14ac:dyDescent="0.25">
      <c r="B7" s="14"/>
      <c r="C7" s="6" t="s">
        <v>11</v>
      </c>
      <c r="D7" s="31">
        <v>0</v>
      </c>
      <c r="E7" s="31">
        <v>0</v>
      </c>
      <c r="F7" s="1" t="s">
        <v>22</v>
      </c>
    </row>
    <row r="8" spans="2:13" ht="31.5" x14ac:dyDescent="0.25">
      <c r="B8" s="14"/>
      <c r="C8" s="6" t="s">
        <v>3</v>
      </c>
      <c r="D8" s="31"/>
      <c r="E8" s="31"/>
      <c r="F8" s="1"/>
    </row>
    <row r="9" spans="2:13" ht="47.25" x14ac:dyDescent="0.25">
      <c r="B9" s="14"/>
      <c r="C9" s="6" t="s">
        <v>13</v>
      </c>
      <c r="D9" s="31">
        <v>0</v>
      </c>
      <c r="E9" s="31">
        <v>0</v>
      </c>
      <c r="F9" s="1" t="s">
        <v>22</v>
      </c>
    </row>
    <row r="10" spans="2:13" ht="31.5" x14ac:dyDescent="0.25">
      <c r="B10" s="14"/>
      <c r="C10" s="6" t="s">
        <v>12</v>
      </c>
      <c r="D10" s="31">
        <f>6*350</f>
        <v>2100</v>
      </c>
      <c r="E10" s="31">
        <f>6*350</f>
        <v>2100</v>
      </c>
      <c r="F10" s="1" t="s">
        <v>26</v>
      </c>
    </row>
    <row r="11" spans="2:13" ht="15.75" x14ac:dyDescent="0.25">
      <c r="B11" s="14"/>
      <c r="C11" s="6" t="s">
        <v>14</v>
      </c>
      <c r="D11" s="32">
        <v>0</v>
      </c>
      <c r="E11" s="32">
        <v>0</v>
      </c>
      <c r="F11" s="29" t="s">
        <v>22</v>
      </c>
    </row>
    <row r="12" spans="2:13" ht="15.75" thickBot="1" x14ac:dyDescent="0.3">
      <c r="B12" s="15" t="s">
        <v>4</v>
      </c>
      <c r="C12" s="16"/>
      <c r="D12" s="27">
        <f>SUM(D4:D11)</f>
        <v>6500</v>
      </c>
      <c r="E12" s="27">
        <f>SUM(E4:E11)</f>
        <v>6500</v>
      </c>
      <c r="F12" s="33">
        <f>SUM(D12:E12)</f>
        <v>13000</v>
      </c>
      <c r="G12" s="34"/>
      <c r="H12" s="34"/>
      <c r="M12" t="s">
        <v>21</v>
      </c>
    </row>
    <row r="13" spans="2:13" s="5" customFormat="1" ht="15.75" x14ac:dyDescent="0.25">
      <c r="B13" s="23" t="s">
        <v>0</v>
      </c>
      <c r="C13" s="21" t="s">
        <v>1</v>
      </c>
      <c r="D13" s="17" t="s">
        <v>17</v>
      </c>
      <c r="E13" s="18"/>
      <c r="F13" s="19" t="s">
        <v>18</v>
      </c>
    </row>
    <row r="14" spans="2:13" ht="32.25" thickBot="1" x14ac:dyDescent="0.3">
      <c r="B14" s="24"/>
      <c r="C14" s="22"/>
      <c r="D14" s="9" t="s">
        <v>7</v>
      </c>
      <c r="E14" s="9" t="s">
        <v>8</v>
      </c>
      <c r="F14" s="20"/>
    </row>
    <row r="15" spans="2:13" ht="15.75" x14ac:dyDescent="0.25">
      <c r="B15" s="14">
        <v>2023</v>
      </c>
      <c r="C15" s="6" t="s">
        <v>9</v>
      </c>
      <c r="D15" s="30">
        <v>0</v>
      </c>
      <c r="E15" s="30">
        <v>0</v>
      </c>
      <c r="F15" s="8" t="s">
        <v>22</v>
      </c>
    </row>
    <row r="16" spans="2:13" ht="15.75" x14ac:dyDescent="0.25">
      <c r="B16" s="14"/>
      <c r="C16" s="6" t="s">
        <v>10</v>
      </c>
      <c r="D16" s="31">
        <f>20*12*10</f>
        <v>2400</v>
      </c>
      <c r="E16" s="31">
        <f>20*12*10</f>
        <v>2400</v>
      </c>
      <c r="F16" s="1" t="s">
        <v>23</v>
      </c>
    </row>
    <row r="17" spans="2:6" ht="15.75" x14ac:dyDescent="0.25">
      <c r="B17" s="14"/>
      <c r="C17" s="6" t="s">
        <v>2</v>
      </c>
      <c r="D17" s="31">
        <v>2000</v>
      </c>
      <c r="E17" s="31">
        <v>2000</v>
      </c>
      <c r="F17" s="1" t="s">
        <v>24</v>
      </c>
    </row>
    <row r="18" spans="2:6" ht="15.75" x14ac:dyDescent="0.25">
      <c r="B18" s="14"/>
      <c r="C18" s="6" t="s">
        <v>11</v>
      </c>
      <c r="D18" s="31">
        <v>0</v>
      </c>
      <c r="E18" s="31">
        <v>0</v>
      </c>
      <c r="F18" s="1" t="s">
        <v>22</v>
      </c>
    </row>
    <row r="19" spans="2:6" ht="31.5" x14ac:dyDescent="0.25">
      <c r="B19" s="14"/>
      <c r="C19" s="6" t="s">
        <v>3</v>
      </c>
      <c r="D19" s="31">
        <v>0</v>
      </c>
      <c r="E19" s="31">
        <v>0</v>
      </c>
      <c r="F19" s="1" t="s">
        <v>22</v>
      </c>
    </row>
    <row r="20" spans="2:6" ht="47.25" x14ac:dyDescent="0.25">
      <c r="B20" s="14"/>
      <c r="C20" s="6" t="s">
        <v>13</v>
      </c>
      <c r="D20" s="31">
        <v>0</v>
      </c>
      <c r="E20" s="31">
        <v>0</v>
      </c>
      <c r="F20" s="1" t="s">
        <v>22</v>
      </c>
    </row>
    <row r="21" spans="2:6" ht="31.5" x14ac:dyDescent="0.25">
      <c r="B21" s="14"/>
      <c r="C21" s="6" t="s">
        <v>12</v>
      </c>
      <c r="D21" s="31">
        <v>0</v>
      </c>
      <c r="E21" s="31">
        <v>0</v>
      </c>
      <c r="F21" s="1" t="s">
        <v>22</v>
      </c>
    </row>
    <row r="22" spans="2:6" ht="15.75" x14ac:dyDescent="0.25">
      <c r="B22" s="14"/>
      <c r="C22" s="6" t="s">
        <v>14</v>
      </c>
      <c r="D22" s="31">
        <v>0</v>
      </c>
      <c r="E22" s="31">
        <v>0</v>
      </c>
      <c r="F22" s="1" t="s">
        <v>22</v>
      </c>
    </row>
    <row r="23" spans="2:6" ht="15.75" thickBot="1" x14ac:dyDescent="0.3">
      <c r="B23" s="15" t="s">
        <v>4</v>
      </c>
      <c r="C23" s="16"/>
      <c r="D23" s="27">
        <f>SUM(D15:D22)</f>
        <v>4400</v>
      </c>
      <c r="E23" s="27">
        <f>SUM(E15:E22)</f>
        <v>4400</v>
      </c>
      <c r="F23" s="33">
        <f>SUM(D23:E23)</f>
        <v>8800</v>
      </c>
    </row>
    <row r="24" spans="2:6" s="5" customFormat="1" ht="15.75" x14ac:dyDescent="0.25">
      <c r="B24" s="23" t="s">
        <v>0</v>
      </c>
      <c r="C24" s="21" t="s">
        <v>1</v>
      </c>
      <c r="D24" s="17" t="s">
        <v>17</v>
      </c>
      <c r="E24" s="18"/>
      <c r="F24" s="19" t="s">
        <v>18</v>
      </c>
    </row>
    <row r="25" spans="2:6" ht="32.25" thickBot="1" x14ac:dyDescent="0.3">
      <c r="B25" s="24"/>
      <c r="C25" s="22"/>
      <c r="D25" s="9" t="s">
        <v>7</v>
      </c>
      <c r="E25" s="9" t="s">
        <v>8</v>
      </c>
      <c r="F25" s="20"/>
    </row>
    <row r="26" spans="2:6" ht="15.75" x14ac:dyDescent="0.25">
      <c r="B26" s="14">
        <v>2024</v>
      </c>
      <c r="C26" s="6" t="s">
        <v>9</v>
      </c>
      <c r="D26" s="30">
        <v>0</v>
      </c>
      <c r="E26" s="30">
        <v>0</v>
      </c>
      <c r="F26" s="8" t="s">
        <v>22</v>
      </c>
    </row>
    <row r="27" spans="2:6" ht="15.75" x14ac:dyDescent="0.25">
      <c r="B27" s="14"/>
      <c r="C27" s="6" t="s">
        <v>10</v>
      </c>
      <c r="D27" s="31">
        <f>20*12*10</f>
        <v>2400</v>
      </c>
      <c r="E27" s="31">
        <f>20*12*10</f>
        <v>2400</v>
      </c>
      <c r="F27" s="1" t="s">
        <v>23</v>
      </c>
    </row>
    <row r="28" spans="2:6" ht="15.75" x14ac:dyDescent="0.25">
      <c r="B28" s="14"/>
      <c r="C28" s="6" t="s">
        <v>2</v>
      </c>
      <c r="D28" s="31">
        <v>2000</v>
      </c>
      <c r="E28" s="31">
        <v>2000</v>
      </c>
      <c r="F28" s="1" t="s">
        <v>24</v>
      </c>
    </row>
    <row r="29" spans="2:6" ht="15.75" x14ac:dyDescent="0.25">
      <c r="B29" s="14"/>
      <c r="C29" s="6" t="s">
        <v>11</v>
      </c>
      <c r="D29" s="31">
        <v>0</v>
      </c>
      <c r="E29" s="31">
        <v>0</v>
      </c>
      <c r="F29" s="1" t="s">
        <v>22</v>
      </c>
    </row>
    <row r="30" spans="2:6" ht="31.5" x14ac:dyDescent="0.25">
      <c r="B30" s="14"/>
      <c r="C30" s="6" t="s">
        <v>3</v>
      </c>
      <c r="D30" s="31">
        <v>0</v>
      </c>
      <c r="E30" s="31">
        <v>0</v>
      </c>
      <c r="F30" s="1" t="s">
        <v>22</v>
      </c>
    </row>
    <row r="31" spans="2:6" ht="47.25" x14ac:dyDescent="0.25">
      <c r="B31" s="14"/>
      <c r="C31" s="6" t="s">
        <v>13</v>
      </c>
      <c r="D31" s="31">
        <v>0</v>
      </c>
      <c r="E31" s="31">
        <v>0</v>
      </c>
      <c r="F31" s="1" t="s">
        <v>22</v>
      </c>
    </row>
    <row r="32" spans="2:6" ht="31.5" x14ac:dyDescent="0.25">
      <c r="B32" s="14"/>
      <c r="C32" s="6" t="s">
        <v>12</v>
      </c>
      <c r="D32" s="31">
        <v>0</v>
      </c>
      <c r="E32" s="31">
        <v>0</v>
      </c>
      <c r="F32" s="1" t="s">
        <v>22</v>
      </c>
    </row>
    <row r="33" spans="2:10" ht="15.75" x14ac:dyDescent="0.25">
      <c r="B33" s="14"/>
      <c r="C33" s="6" t="s">
        <v>14</v>
      </c>
      <c r="D33" s="31">
        <f>1*1000*5</f>
        <v>5000</v>
      </c>
      <c r="E33" s="31">
        <f>1*1000*5</f>
        <v>5000</v>
      </c>
      <c r="F33" s="35" t="s">
        <v>27</v>
      </c>
    </row>
    <row r="34" spans="2:10" ht="15.75" thickBot="1" x14ac:dyDescent="0.3">
      <c r="B34" s="15" t="s">
        <v>4</v>
      </c>
      <c r="C34" s="16"/>
      <c r="D34" s="27">
        <f>SUM(D26:D33)</f>
        <v>9400</v>
      </c>
      <c r="E34" s="27">
        <f>SUM(E26:E33)</f>
        <v>9400</v>
      </c>
      <c r="F34" s="33">
        <f>SUM(D34:E34)</f>
        <v>18800</v>
      </c>
    </row>
    <row r="35" spans="2:10" ht="15.75" thickBot="1" x14ac:dyDescent="0.3">
      <c r="B35" s="25" t="s">
        <v>5</v>
      </c>
      <c r="C35" s="26"/>
      <c r="D35" s="26"/>
      <c r="E35" s="26"/>
      <c r="F35" s="28">
        <f>SUM(F34,F23,F12)</f>
        <v>40600</v>
      </c>
    </row>
    <row r="38" spans="2:10" x14ac:dyDescent="0.25">
      <c r="C38" s="3" t="s">
        <v>6</v>
      </c>
    </row>
    <row r="39" spans="2:10" x14ac:dyDescent="0.25">
      <c r="C39" s="2"/>
    </row>
    <row r="40" spans="2:10" x14ac:dyDescent="0.25">
      <c r="C40" s="4" t="s">
        <v>20</v>
      </c>
      <c r="D40" s="5"/>
      <c r="E40" s="5"/>
      <c r="F40" s="5"/>
    </row>
    <row r="41" spans="2:10" x14ac:dyDescent="0.25">
      <c r="C41" s="4"/>
      <c r="D41" s="5"/>
      <c r="E41" s="5"/>
      <c r="F41" s="5"/>
    </row>
    <row r="42" spans="2:10" x14ac:dyDescent="0.25">
      <c r="C42" s="4" t="s">
        <v>15</v>
      </c>
      <c r="D42" s="5"/>
      <c r="E42" s="5"/>
      <c r="F42" s="5"/>
    </row>
    <row r="43" spans="2:10" x14ac:dyDescent="0.25">
      <c r="C43" s="4"/>
      <c r="D43" s="5"/>
      <c r="E43" s="5"/>
      <c r="F43" s="5"/>
    </row>
    <row r="44" spans="2:10" x14ac:dyDescent="0.25">
      <c r="C44" s="4" t="s">
        <v>16</v>
      </c>
      <c r="D44" s="5"/>
      <c r="E44" s="5"/>
      <c r="F44" s="5"/>
    </row>
    <row r="45" spans="2:10" x14ac:dyDescent="0.25">
      <c r="C45" s="4"/>
      <c r="D45" s="5"/>
      <c r="E45" s="5"/>
      <c r="F45" s="5"/>
      <c r="J45" s="5"/>
    </row>
    <row r="46" spans="2:10" x14ac:dyDescent="0.25">
      <c r="C46" s="4"/>
      <c r="D46" s="5"/>
      <c r="E46" s="5"/>
      <c r="F46" s="5"/>
    </row>
    <row r="47" spans="2:10" x14ac:dyDescent="0.25">
      <c r="C47" s="4"/>
      <c r="D47" s="5"/>
      <c r="E47" s="5"/>
      <c r="F47" s="5"/>
    </row>
    <row r="48" spans="2:10" x14ac:dyDescent="0.25">
      <c r="C48" s="4"/>
      <c r="D48" s="5"/>
      <c r="E48" s="5"/>
      <c r="F48" s="5"/>
    </row>
    <row r="49" spans="3:6" x14ac:dyDescent="0.25">
      <c r="C49" s="4"/>
      <c r="D49" s="5"/>
      <c r="E49" s="5"/>
      <c r="F49" s="5"/>
    </row>
    <row r="50" spans="3:6" x14ac:dyDescent="0.25">
      <c r="C50" s="4"/>
      <c r="D50" s="5"/>
      <c r="E50" s="5"/>
      <c r="F50" s="5"/>
    </row>
  </sheetData>
  <mergeCells count="20">
    <mergeCell ref="B24:B25"/>
    <mergeCell ref="C24:C25"/>
    <mergeCell ref="D24:E24"/>
    <mergeCell ref="F24:F25"/>
    <mergeCell ref="B35:E35"/>
    <mergeCell ref="B26:B33"/>
    <mergeCell ref="B34:C34"/>
    <mergeCell ref="B1:F1"/>
    <mergeCell ref="B4:B11"/>
    <mergeCell ref="B12:C12"/>
    <mergeCell ref="B15:B22"/>
    <mergeCell ref="B23:C23"/>
    <mergeCell ref="D2:E2"/>
    <mergeCell ref="F2:F3"/>
    <mergeCell ref="C2:C3"/>
    <mergeCell ref="B2:B3"/>
    <mergeCell ref="B13:B14"/>
    <mergeCell ref="C13:C14"/>
    <mergeCell ref="D13:E13"/>
    <mergeCell ref="F13:F1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Hayslla Boaventura Piotto</dc:creator>
  <cp:lastModifiedBy>AndreDias</cp:lastModifiedBy>
  <dcterms:created xsi:type="dcterms:W3CDTF">2021-12-30T13:52:52Z</dcterms:created>
  <dcterms:modified xsi:type="dcterms:W3CDTF">2022-08-10T13:37:11Z</dcterms:modified>
</cp:coreProperties>
</file>